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3-2024" sheetId="1" r:id="rId1"/>
    <sheet name="не печатать" sheetId="2" r:id="rId2"/>
  </sheets>
  <definedNames>
    <definedName name="_xlnm.Print_Area" localSheetId="0">'2023-2024'!$A$1:$D$16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<sst xmlns="http://schemas.openxmlformats.org/spreadsheetml/2006/main" count="59" uniqueCount="31">
  <si>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</si>
  <si>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</si>
  <si>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</si>
  <si>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</si>
  <si>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</si>
  <si>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</si>
  <si>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</si>
  <si>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</si>
  <si>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</si>
  <si>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</si>
  <si>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</si>
  <si>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</si>
  <si>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</si>
  <si>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</si>
  <si>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</si>
  <si>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</si>
  <si>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</si>
  <si>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</si>
  <si>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</si>
  <si>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</si>
  <si>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 xml:space="preserve"> рублей</t>
  </si>
  <si>
    <t>План на 2023 год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</si>
  <si>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</si>
  <si>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</si>
  <si>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</si>
  <si>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</si>
  <si>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2024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</si>
  <si>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</si>
  <si>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</si>
  <si>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
НА ПЛАНОВЫЙ ПЕРИОД 2024 и 2025 ГОДОВ</t>
  </si>
  <si>
    <t>Приложение № 11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"___" ____________ 2022 года № 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</si>
</sst>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29" customHeight="1">
      <c r="B1" s="29" t="s">
        <v>30</v>
      </c>
      <c r="C1" s="29"/>
      <c r="D1" s="29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29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11</v>
      </c>
    </row>
    <row r="5" spans="1:4" s="2" customFormat="1" ht="25.5" customHeight="1">
      <c r="A5" s="4" t="s">
        <v>4</v>
      </c>
      <c r="B5" s="4" t="s">
        <v>3</v>
      </c>
      <c r="C5" s="18" t="s">
        <v>21</v>
      </c>
      <c r="D5" s="18" t="s">
        <v>26</v>
      </c>
    </row>
    <row r="6" spans="1:4" ht="49.5" customHeight="1">
      <c r="A6" s="8" t="s">
        <v>1</v>
      </c>
      <c r="B6" s="11" t="s">
        <v>2</v>
      </c>
      <c r="C6" s="20">
        <f>SUM(C7,C10,C13)</f>
        <v>219.7</v>
      </c>
      <c r="D6" s="20">
        <f>SUM(D7,D10,D13)</f>
        <v>227.60000000000002</v>
      </c>
    </row>
    <row r="7" spans="1:4" ht="33" customHeight="1">
      <c r="A7" s="8" t="s">
        <v>0</v>
      </c>
      <c r="B7" s="11" t="s">
        <v>8</v>
      </c>
      <c r="C7" s="20">
        <f>SUM(C8:C9)</f>
        <v>219.7</v>
      </c>
      <c r="D7" s="20">
        <f>SUM(D8:D9)</f>
        <v>227.60000000000002</v>
      </c>
    </row>
    <row r="8" spans="1:4" ht="40.5" customHeight="1">
      <c r="A8" s="25" t="s">
        <v>27</v>
      </c>
      <c r="B8" s="12" t="s">
        <v>14</v>
      </c>
      <c r="C8" s="19">
        <v>430.4</v>
      </c>
      <c r="D8" s="19">
        <v>658</v>
      </c>
    </row>
    <row r="9" spans="1:4" ht="40.5" customHeight="1">
      <c r="A9" s="5" t="s">
        <v>28</v>
      </c>
      <c r="B9" s="12" t="s">
        <v>15</v>
      </c>
      <c r="C9" s="19">
        <v>-210.7</v>
      </c>
      <c r="D9" s="19">
        <f>-C8</f>
        <v>-430.4</v>
      </c>
    </row>
    <row r="10" spans="1:4" ht="35.25" customHeight="1">
      <c r="A10" s="8" t="s">
        <v>22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25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23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24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-35417.200000000004</v>
      </c>
      <c r="D14" s="19">
        <f>-(D17+D8+D11)</f>
        <v>-36643.7</v>
      </c>
    </row>
    <row r="15" spans="1:4" ht="30" customHeight="1">
      <c r="A15" s="26" t="s">
        <v>13</v>
      </c>
      <c r="B15" s="12" t="s">
        <v>19</v>
      </c>
      <c r="C15" s="19">
        <f>C18-C9-C12</f>
        <v>35417.2</v>
      </c>
      <c r="D15" s="19">
        <f>D18-D9-D12</f>
        <v>36643.700000000004</v>
      </c>
    </row>
    <row r="16" spans="3:4" ht="12.75">
      <c r="C16" s="7"/>
      <c r="D16" s="7"/>
    </row>
    <row r="17" spans="1:4" ht="12.75">
      <c r="A17" s="21" t="s">
        <v>5</v>
      </c>
      <c r="B17" s="6"/>
      <c r="C17" s="19">
        <v>34986.8</v>
      </c>
      <c r="D17" s="19">
        <v>35985.7</v>
      </c>
    </row>
    <row r="18" spans="1:4" ht="12.75">
      <c r="A18" s="21" t="s">
        <v>6</v>
      </c>
      <c r="B18" s="6"/>
      <c r="C18" s="19">
        <v>35206.5</v>
      </c>
      <c r="D18" s="19">
        <v>36213.3</v>
      </c>
    </row>
    <row r="19" spans="1:4" s="2" customFormat="1" ht="12.75">
      <c r="A19" s="22" t="s">
        <v>7</v>
      </c>
      <c r="B19" s="13"/>
      <c r="C19" s="23">
        <f>C17-C18</f>
        <v>-219.6999999999971</v>
      </c>
      <c r="D19" s="23">
        <f>D17-D18</f>
        <v>-227.60000000000582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1:10" s="10" customFormat="1" ht="123.75" customHeight="1">
      <c r="A1" s="27"/>
      <c r="B1" s="31"/>
      <c r="C1" s="31"/>
      <c r="D1" s="31"/>
      <c r="E1" s="15"/>
      <c r="F1" s="15"/>
      <c r="G1" s="15"/>
      <c r="H1" s="15"/>
      <c r="I1" s="15"/>
      <c r="J1" s="15"/>
    </row>
    <row r="2" spans="1:10" ht="19.5" customHeight="1">
      <c r="A2" s="28"/>
      <c r="B2" s="28"/>
      <c r="C2" s="28"/>
      <c r="D2" s="28"/>
      <c r="E2" s="3"/>
      <c r="F2" s="3"/>
      <c r="G2" s="3"/>
      <c r="H2" s="3"/>
      <c r="I2" s="3"/>
      <c r="J2" s="3"/>
    </row>
    <row r="3" spans="1:10" ht="60.75" customHeight="1">
      <c r="A3" s="30" t="s">
        <v>29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20</v>
      </c>
    </row>
    <row r="5" spans="1:4" s="2" customFormat="1" ht="25.5" customHeight="1">
      <c r="A5" s="4" t="s">
        <v>4</v>
      </c>
      <c r="B5" s="4" t="s">
        <v>3</v>
      </c>
      <c r="C5" s="18" t="s">
        <v>21</v>
      </c>
      <c r="D5" s="18" t="s">
        <v>26</v>
      </c>
    </row>
    <row r="6" spans="1:4" ht="49.5" customHeight="1">
      <c r="A6" s="8" t="s">
        <v>1</v>
      </c>
      <c r="B6" s="11" t="s">
        <v>2</v>
      </c>
      <c r="C6" s="20">
        <f>SUM(C7,C10,C13)</f>
        <v>219700</v>
      </c>
      <c r="D6" s="20">
        <f>SUM(D7,D10,D13)</f>
        <v>227600</v>
      </c>
    </row>
    <row r="7" spans="1:4" ht="33" customHeight="1">
      <c r="A7" s="8" t="s">
        <v>0</v>
      </c>
      <c r="B7" s="11" t="s">
        <v>8</v>
      </c>
      <c r="C7" s="20">
        <f>SUM(C8:C9)</f>
        <v>219700</v>
      </c>
      <c r="D7" s="20">
        <f>SUM(D8:D9)</f>
        <v>227600</v>
      </c>
    </row>
    <row r="8" spans="1:4" ht="40.5" customHeight="1">
      <c r="A8" s="25" t="s">
        <v>27</v>
      </c>
      <c r="B8" s="12" t="s">
        <v>14</v>
      </c>
      <c r="C8" s="19">
        <v>430400</v>
      </c>
      <c r="D8" s="19">
        <v>658000</v>
      </c>
    </row>
    <row r="9" spans="1:4" ht="40.5" customHeight="1">
      <c r="A9" s="5" t="s">
        <v>28</v>
      </c>
      <c r="B9" s="12" t="s">
        <v>15</v>
      </c>
      <c r="C9" s="19">
        <v>-210700</v>
      </c>
      <c r="D9" s="19">
        <f>-C8</f>
        <v>-430400</v>
      </c>
    </row>
    <row r="10" spans="1:4" ht="35.25" customHeight="1">
      <c r="A10" s="8" t="s">
        <v>22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25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23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24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-35417200</v>
      </c>
      <c r="D14" s="19">
        <f>-(D17+D8+D11)</f>
        <v>-36643700</v>
      </c>
    </row>
    <row r="15" spans="1:4" ht="30" customHeight="1">
      <c r="A15" s="26" t="s">
        <v>13</v>
      </c>
      <c r="B15" s="12" t="s">
        <v>19</v>
      </c>
      <c r="C15" s="19">
        <f>C18-C9-C12</f>
        <v>35417200</v>
      </c>
      <c r="D15" s="19">
        <f>D18-D9-D12</f>
        <v>36643700</v>
      </c>
    </row>
    <row r="16" spans="3:4" ht="12.75">
      <c r="C16" s="9"/>
      <c r="D16" s="9"/>
    </row>
    <row r="17" spans="1:4" ht="12.75">
      <c r="A17" s="21" t="s">
        <v>5</v>
      </c>
      <c r="B17" s="6"/>
      <c r="C17" s="24">
        <v>34986800</v>
      </c>
      <c r="D17" s="24">
        <v>35985700</v>
      </c>
    </row>
    <row r="18" spans="1:4" ht="12.75">
      <c r="A18" s="21" t="s">
        <v>6</v>
      </c>
      <c r="B18" s="6"/>
      <c r="C18" s="24">
        <v>35206500</v>
      </c>
      <c r="D18" s="24">
        <v>36213300</v>
      </c>
    </row>
    <row r="19" spans="1:4" s="2" customFormat="1" ht="12.75">
      <c r="A19" s="22" t="s">
        <v>7</v>
      </c>
      <c r="B19" s="13"/>
      <c r="C19" s="14">
        <f>C17-C18</f>
        <v>-219700</v>
      </c>
      <c r="D19" s="14">
        <f>D17-D18</f>
        <v>-227600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Я</cp:lastModifiedBy>
  <cp:lastPrinted>2019-12-25T02:32:41Z</cp:lastPrinted>
  <dcterms:created xsi:type="dcterms:W3CDTF">2007-10-29T06:04:40Z</dcterms:created>
  <dcterms:modified xsi:type="dcterms:W3CDTF">2022-11-12T09:29:03Z</dcterms:modified>
  <cp:category/>
  <cp:version/>
  <cp:contentType/>
  <cp:contentStatus/>
</cp:coreProperties>
</file>