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24-2025" sheetId="1" r:id="rId1"/>
    <sheet name="не печатать" sheetId="2" r:id="rId2"/>
  </sheets>
  <definedNames>
    <definedName name="_xlnm.Print_Area" localSheetId="0">'2024-2025'!$A$1:$D$16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<sst xmlns="http://schemas.openxmlformats.org/spreadsheetml/2006/main" count="59" uniqueCount="31">
  <si>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</si>
  <si>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</si>
  <si>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</si>
  <si>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</si>
  <si>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</si>
  <si>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</si>
  <si>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</si>
  <si>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</si>
  <si>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</si>
  <si>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</si>
  <si>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</si>
  <si>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</si>
  <si>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</si>
  <si>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</si>
  <si>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903 01 02 00 00 13 0000 710</t>
  </si>
  <si>
    <t>903 01 02 00 00 13 0000 810</t>
  </si>
  <si>
    <t>903 01 03 01 00 13 0000 710</t>
  </si>
  <si>
    <t>903 01 03 01 00 13 0000 810</t>
  </si>
  <si>
    <t>000 01 05 02 01 13 0000 510</t>
  </si>
  <si>
    <t>000 01 05 02 01 13 0000610</t>
  </si>
  <si>
    <t xml:space="preserve"> рублей</t>
  </si>
  <si>
    <t>Бюджетные кредиты из других бюджетов бюджетной системы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</si>
  <si>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</si>
  <si>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</si>
  <si>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</si>
  <si>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План на 2024 год</t>
  </si>
  <si>
    <t>Привлечение городскими поселениями кредитов от кредитных организаций в валюте Российской Федерации</t>
  </si>
  <si>
    <t>Погашение городскими поселениями кредитов от кредитных организаций в валюте Российской Федерации</t>
  </si>
  <si>
    <t>ИСТОЧНИКИ ВНУТРЕННЕГО ФИНАНСИРОВАНИЯ ДЕФИЦИТА 
БЮДЖЕТ РУДНОГОРСКОГО МУНИЦИПАЛЬНОГО ОБРАЗОВАНИЯ
НА ПЛАНОВЫЙ ПЕРИОД 2025 и 2026 ГОДОВ</t>
  </si>
  <si>
    <t>План на 2025 год</t>
  </si>
  <si>
    <t>Приложение № 11 к решению Думы Рудногорского городского поселения Нижнеилимского района "О бюджете Рудногорского муниципального образования на 2024 год и на плановый период 2025 и 2026 годов"
от "___" ____________ 2023 года № 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</si>
</sst>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view="pageBreakPreview" zoomScaleSheetLayoutView="100" zoomScalePageLayoutView="0" workbookViewId="0" topLeftCell="A4">
      <selection activeCell="D19" sqref="D19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129" customHeight="1">
      <c r="B1" s="29" t="s">
        <v>30</v>
      </c>
      <c r="C1" s="29"/>
      <c r="D1" s="29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30" t="s">
        <v>28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11</v>
      </c>
    </row>
    <row r="5" spans="1:4" s="2" customFormat="1" ht="25.5" customHeight="1">
      <c r="A5" s="4" t="s">
        <v>4</v>
      </c>
      <c r="B5" s="4" t="s">
        <v>3</v>
      </c>
      <c r="C5" s="18" t="s">
        <v>25</v>
      </c>
      <c r="D5" s="18" t="s">
        <v>29</v>
      </c>
    </row>
    <row r="6" spans="1:4" ht="49.5" customHeight="1">
      <c r="A6" s="8" t="s">
        <v>1</v>
      </c>
      <c r="B6" s="11" t="s">
        <v>2</v>
      </c>
      <c r="C6" s="20">
        <f>SUM(C7,C10,C13)</f>
        <v>249</v>
      </c>
      <c r="D6" s="20">
        <f>SUM(D7,D10,D13)</f>
        <v>252.8</v>
      </c>
    </row>
    <row r="7" spans="1:4" ht="33" customHeight="1">
      <c r="A7" s="8" t="s">
        <v>0</v>
      </c>
      <c r="B7" s="11" t="s">
        <v>8</v>
      </c>
      <c r="C7" s="20">
        <f>SUM(C8:C9)</f>
        <v>249</v>
      </c>
      <c r="D7" s="20">
        <f>SUM(D8:D9)</f>
        <v>252.8</v>
      </c>
    </row>
    <row r="8" spans="1:4" ht="40.5" customHeight="1">
      <c r="A8" s="25" t="s">
        <v>26</v>
      </c>
      <c r="B8" s="12" t="s">
        <v>14</v>
      </c>
      <c r="C8" s="19">
        <v>487.8</v>
      </c>
      <c r="D8" s="19">
        <v>740.6</v>
      </c>
    </row>
    <row r="9" spans="1:4" ht="40.5" customHeight="1">
      <c r="A9" s="5" t="s">
        <v>27</v>
      </c>
      <c r="B9" s="12" t="s">
        <v>15</v>
      </c>
      <c r="C9" s="19">
        <v>-238.8</v>
      </c>
      <c r="D9" s="19">
        <v>-487.8</v>
      </c>
    </row>
    <row r="10" spans="1:4" ht="35.25" customHeight="1">
      <c r="A10" s="8" t="s">
        <v>21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22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23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-43330.8</v>
      </c>
      <c r="D14" s="19">
        <f>-(D17+D8+D11)</f>
        <v>-44299.1</v>
      </c>
    </row>
    <row r="15" spans="1:4" ht="30" customHeight="1">
      <c r="A15" s="26" t="s">
        <v>13</v>
      </c>
      <c r="B15" s="12" t="s">
        <v>19</v>
      </c>
      <c r="C15" s="19">
        <f>C18-C9-C12</f>
        <v>43330.8</v>
      </c>
      <c r="D15" s="19">
        <f>D18-D9-D12</f>
        <v>44299.100000000006</v>
      </c>
    </row>
    <row r="16" spans="3:4" ht="12.75">
      <c r="C16" s="7"/>
      <c r="D16" s="7"/>
    </row>
    <row r="17" spans="1:4" ht="12.75">
      <c r="A17" s="21" t="s">
        <v>5</v>
      </c>
      <c r="B17" s="6"/>
      <c r="C17" s="19">
        <v>42843</v>
      </c>
      <c r="D17" s="19">
        <v>43558.5</v>
      </c>
    </row>
    <row r="18" spans="1:4" ht="12.75">
      <c r="A18" s="21" t="s">
        <v>6</v>
      </c>
      <c r="B18" s="6"/>
      <c r="C18" s="19">
        <v>43092</v>
      </c>
      <c r="D18" s="19">
        <v>43811.3</v>
      </c>
    </row>
    <row r="19" spans="1:4" s="2" customFormat="1" ht="12.75">
      <c r="A19" s="22" t="s">
        <v>7</v>
      </c>
      <c r="B19" s="13"/>
      <c r="C19" s="23">
        <f>C17-C18</f>
        <v>-249</v>
      </c>
      <c r="D19" s="23">
        <f>D17-D18</f>
        <v>-252.8000000000029</v>
      </c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7">
      <selection activeCell="F8" sqref="F8:G8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1:10" s="10" customFormat="1" ht="123.75" customHeight="1">
      <c r="A1" s="27"/>
      <c r="B1" s="31"/>
      <c r="C1" s="31"/>
      <c r="D1" s="31"/>
      <c r="E1" s="15"/>
      <c r="F1" s="15"/>
      <c r="G1" s="15"/>
      <c r="H1" s="15"/>
      <c r="I1" s="15"/>
      <c r="J1" s="15"/>
    </row>
    <row r="2" spans="1:10" ht="19.5" customHeight="1">
      <c r="A2" s="28"/>
      <c r="B2" s="28"/>
      <c r="C2" s="28"/>
      <c r="D2" s="28"/>
      <c r="E2" s="3"/>
      <c r="F2" s="3"/>
      <c r="G2" s="3"/>
      <c r="H2" s="3"/>
      <c r="I2" s="3"/>
      <c r="J2" s="3"/>
    </row>
    <row r="3" spans="1:10" ht="60.75" customHeight="1">
      <c r="A3" s="30" t="s">
        <v>28</v>
      </c>
      <c r="B3" s="30"/>
      <c r="C3" s="30"/>
      <c r="D3" s="30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20</v>
      </c>
    </row>
    <row r="5" spans="1:4" s="2" customFormat="1" ht="25.5" customHeight="1">
      <c r="A5" s="4" t="s">
        <v>4</v>
      </c>
      <c r="B5" s="4" t="s">
        <v>3</v>
      </c>
      <c r="C5" s="18" t="s">
        <v>25</v>
      </c>
      <c r="D5" s="18" t="s">
        <v>29</v>
      </c>
    </row>
    <row r="6" spans="1:4" ht="49.5" customHeight="1">
      <c r="A6" s="8" t="s">
        <v>1</v>
      </c>
      <c r="B6" s="11" t="s">
        <v>2</v>
      </c>
      <c r="C6" s="20">
        <f>SUM(C7,C10,C13)</f>
        <v>249000</v>
      </c>
      <c r="D6" s="20">
        <f>SUM(D7,D10,D13)</f>
        <v>252800</v>
      </c>
    </row>
    <row r="7" spans="1:4" ht="33" customHeight="1">
      <c r="A7" s="8" t="s">
        <v>0</v>
      </c>
      <c r="B7" s="11" t="s">
        <v>8</v>
      </c>
      <c r="C7" s="20">
        <f>SUM(C8:C9)</f>
        <v>249000</v>
      </c>
      <c r="D7" s="20">
        <f>SUM(D8:D9)</f>
        <v>252800</v>
      </c>
    </row>
    <row r="8" spans="1:4" ht="40.5" customHeight="1">
      <c r="A8" s="25" t="s">
        <v>26</v>
      </c>
      <c r="B8" s="12" t="s">
        <v>14</v>
      </c>
      <c r="C8" s="19">
        <v>487800</v>
      </c>
      <c r="D8" s="19">
        <v>740600</v>
      </c>
    </row>
    <row r="9" spans="1:4" ht="40.5" customHeight="1">
      <c r="A9" s="5" t="s">
        <v>27</v>
      </c>
      <c r="B9" s="12" t="s">
        <v>15</v>
      </c>
      <c r="C9" s="19">
        <v>-238800</v>
      </c>
      <c r="D9" s="19">
        <v>-487800</v>
      </c>
    </row>
    <row r="10" spans="1:4" ht="35.25" customHeight="1">
      <c r="A10" s="8" t="s">
        <v>21</v>
      </c>
      <c r="B10" s="11" t="s">
        <v>9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24</v>
      </c>
      <c r="B11" s="12" t="s">
        <v>16</v>
      </c>
      <c r="C11" s="19">
        <v>0</v>
      </c>
      <c r="D11" s="19">
        <v>0</v>
      </c>
    </row>
    <row r="12" spans="1:4" ht="50.25" customHeight="1">
      <c r="A12" s="25" t="s">
        <v>22</v>
      </c>
      <c r="B12" s="12" t="s">
        <v>17</v>
      </c>
      <c r="C12" s="19">
        <v>0</v>
      </c>
      <c r="D12" s="19">
        <v>0</v>
      </c>
    </row>
    <row r="13" spans="1:4" ht="31.5" customHeight="1">
      <c r="A13" s="8" t="s">
        <v>23</v>
      </c>
      <c r="B13" s="11" t="s">
        <v>10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12</v>
      </c>
      <c r="B14" s="12" t="s">
        <v>18</v>
      </c>
      <c r="C14" s="19">
        <f>-(C17+C8+C11)</f>
        <v>-43330800</v>
      </c>
      <c r="D14" s="19">
        <f>-(D17+D8+D11)</f>
        <v>-44299100</v>
      </c>
    </row>
    <row r="15" spans="1:4" ht="30" customHeight="1">
      <c r="A15" s="26" t="s">
        <v>13</v>
      </c>
      <c r="B15" s="12" t="s">
        <v>19</v>
      </c>
      <c r="C15" s="19">
        <f>C18-C9-C12</f>
        <v>43330800</v>
      </c>
      <c r="D15" s="19">
        <f>D18-D9-D12</f>
        <v>44299100</v>
      </c>
    </row>
    <row r="16" spans="3:4" ht="12.75">
      <c r="C16" s="9"/>
      <c r="D16" s="9"/>
    </row>
    <row r="17" spans="1:4" ht="12.75">
      <c r="A17" s="21" t="s">
        <v>5</v>
      </c>
      <c r="B17" s="6"/>
      <c r="C17" s="24">
        <v>42843000</v>
      </c>
      <c r="D17" s="24">
        <v>43558500</v>
      </c>
    </row>
    <row r="18" spans="1:4" ht="12.75">
      <c r="A18" s="21" t="s">
        <v>6</v>
      </c>
      <c r="B18" s="6"/>
      <c r="C18" s="24">
        <v>43092000</v>
      </c>
      <c r="D18" s="24">
        <v>43811300</v>
      </c>
    </row>
    <row r="19" spans="1:4" s="2" customFormat="1" ht="12.75">
      <c r="A19" s="22" t="s">
        <v>7</v>
      </c>
      <c r="B19" s="13"/>
      <c r="C19" s="14">
        <f>C17-C18</f>
        <v>-249000</v>
      </c>
      <c r="D19" s="14">
        <f>D17-D18</f>
        <v>-252800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Я</cp:lastModifiedBy>
  <cp:lastPrinted>2019-12-25T02:32:41Z</cp:lastPrinted>
  <dcterms:created xsi:type="dcterms:W3CDTF">2007-10-29T06:04:40Z</dcterms:created>
  <dcterms:modified xsi:type="dcterms:W3CDTF">2023-11-09T16:40:43Z</dcterms:modified>
  <cp:category/>
  <cp:version/>
  <cp:contentType/>
  <cp:contentStatus/>
</cp:coreProperties>
</file>