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5-2026" sheetId="1" r:id="rId1"/>
    <sheet name="не печатать" sheetId="2" r:id="rId2"/>
  </sheets>
  <definedNames>
    <definedName name="_xlnm.Print_Area" localSheetId="0">'2025-2026'!$A$1:$D$16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<sst xmlns="http://schemas.openxmlformats.org/spreadsheetml/2006/main" count="59" uniqueCount="31">
  <si>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</si>
  <si>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</si>
  <si>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</si>
  <si>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</si>
  <si>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</si>
  <si>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</si>
  <si>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</si>
  <si>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</si>
  <si>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</si>
  <si>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</si>
  <si>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</si>
  <si>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</si>
  <si>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</si>
  <si>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</si>
  <si>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</si>
  <si>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</si>
  <si>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</si>
  <si>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</si>
  <si>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</si>
  <si>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</si>
  <si>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 xml:space="preserve"> 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</si>
  <si>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</si>
  <si>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</si>
  <si>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</si>
  <si>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</si>
  <si>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2024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</si>
  <si>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</si>
  <si>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</si>
  <si>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
НА ПЛАНОВЫЙ ПЕРИОД 2025 и 2026 ГОДОВ</t>
  </si>
  <si>
    <t>План на 2025 год</t>
  </si>
  <si>
    <t>Приложение № 11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"21" декабря 2023 года № 78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</si>
</sst>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7">
      <selection activeCell="C6" sqref="C6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29" customHeight="1">
      <c r="B1" s="29" t="s">
        <v>30</v>
      </c>
      <c r="C1" s="29"/>
      <c r="D1" s="29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28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11</v>
      </c>
    </row>
    <row r="5" spans="1:4" s="2" customFormat="1" ht="25.5" customHeight="1">
      <c r="A5" s="4" t="s">
        <v>4</v>
      </c>
      <c r="B5" s="4" t="s">
        <v>3</v>
      </c>
      <c r="C5" s="18" t="s">
        <v>25</v>
      </c>
      <c r="D5" s="18" t="s">
        <v>29</v>
      </c>
    </row>
    <row r="6" spans="1:4" ht="49.5" customHeight="1">
      <c r="A6" s="8" t="s">
        <v>1</v>
      </c>
      <c r="B6" s="11" t="s">
        <v>2</v>
      </c>
      <c r="C6" s="20">
        <f>SUM(C7,C10,C13)</f>
        <v>249</v>
      </c>
      <c r="D6" s="20">
        <f>SUM(D7,D10,D13)</f>
        <v>252.8</v>
      </c>
    </row>
    <row r="7" spans="1:4" ht="33" customHeight="1">
      <c r="A7" s="8" t="s">
        <v>0</v>
      </c>
      <c r="B7" s="11" t="s">
        <v>8</v>
      </c>
      <c r="C7" s="20">
        <f>SUM(C8:C9)</f>
        <v>249</v>
      </c>
      <c r="D7" s="20">
        <f>SUM(D8:D9)</f>
        <v>252.8</v>
      </c>
    </row>
    <row r="8" spans="1:4" ht="40.5" customHeight="1">
      <c r="A8" s="25" t="s">
        <v>26</v>
      </c>
      <c r="B8" s="12" t="s">
        <v>14</v>
      </c>
      <c r="C8" s="19">
        <v>487.8</v>
      </c>
      <c r="D8" s="19">
        <v>740.6</v>
      </c>
    </row>
    <row r="9" spans="1:4" ht="40.5" customHeight="1">
      <c r="A9" s="5" t="s">
        <v>27</v>
      </c>
      <c r="B9" s="12" t="s">
        <v>15</v>
      </c>
      <c r="C9" s="19">
        <v>-238.8</v>
      </c>
      <c r="D9" s="19">
        <v>-487.8</v>
      </c>
    </row>
    <row r="10" spans="1:4" ht="35.25" customHeight="1">
      <c r="A10" s="8" t="s">
        <v>21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22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-43439.3</v>
      </c>
      <c r="D14" s="19">
        <f>-(D17+D8+D11)</f>
        <v>-45060.6</v>
      </c>
    </row>
    <row r="15" spans="1:4" ht="30" customHeight="1">
      <c r="A15" s="26" t="s">
        <v>13</v>
      </c>
      <c r="B15" s="12" t="s">
        <v>19</v>
      </c>
      <c r="C15" s="19">
        <f>C18-C9-C12</f>
        <v>43439.3</v>
      </c>
      <c r="D15" s="19">
        <f>D18-D9-D12</f>
        <v>45060.600000000006</v>
      </c>
    </row>
    <row r="16" spans="3:4" ht="12.75">
      <c r="C16" s="7"/>
      <c r="D16" s="7"/>
    </row>
    <row r="17" spans="1:4" ht="12.75">
      <c r="A17" s="21" t="s">
        <v>5</v>
      </c>
      <c r="B17" s="6"/>
      <c r="C17" s="19">
        <v>42951.5</v>
      </c>
      <c r="D17" s="19">
        <v>44320</v>
      </c>
    </row>
    <row r="18" spans="1:4" ht="12.75">
      <c r="A18" s="21" t="s">
        <v>6</v>
      </c>
      <c r="B18" s="6"/>
      <c r="C18" s="19">
        <v>43200.5</v>
      </c>
      <c r="D18" s="19">
        <v>44572.8</v>
      </c>
    </row>
    <row r="19" spans="1:4" s="2" customFormat="1" ht="12.75">
      <c r="A19" s="22" t="s">
        <v>7</v>
      </c>
      <c r="B19" s="13"/>
      <c r="C19" s="23">
        <f>C17-C18</f>
        <v>-249</v>
      </c>
      <c r="D19" s="23">
        <f>D17-D18</f>
        <v>-252.8000000000029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A31" sqref="A30:A31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1:10" s="10" customFormat="1" ht="123.75" customHeight="1">
      <c r="A1" s="27"/>
      <c r="B1" s="31"/>
      <c r="C1" s="31"/>
      <c r="D1" s="31"/>
      <c r="E1" s="15"/>
      <c r="F1" s="15"/>
      <c r="G1" s="15"/>
      <c r="H1" s="15"/>
      <c r="I1" s="15"/>
      <c r="J1" s="15"/>
    </row>
    <row r="2" spans="1:10" ht="19.5" customHeight="1">
      <c r="A2" s="28"/>
      <c r="B2" s="28"/>
      <c r="C2" s="28"/>
      <c r="D2" s="28"/>
      <c r="E2" s="3"/>
      <c r="F2" s="3"/>
      <c r="G2" s="3"/>
      <c r="H2" s="3"/>
      <c r="I2" s="3"/>
      <c r="J2" s="3"/>
    </row>
    <row r="3" spans="1:10" ht="60.75" customHeight="1">
      <c r="A3" s="30" t="s">
        <v>28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20</v>
      </c>
    </row>
    <row r="5" spans="1:4" s="2" customFormat="1" ht="25.5" customHeight="1">
      <c r="A5" s="4" t="s">
        <v>4</v>
      </c>
      <c r="B5" s="4" t="s">
        <v>3</v>
      </c>
      <c r="C5" s="18" t="s">
        <v>25</v>
      </c>
      <c r="D5" s="18" t="s">
        <v>29</v>
      </c>
    </row>
    <row r="6" spans="1:4" ht="49.5" customHeight="1">
      <c r="A6" s="8" t="s">
        <v>1</v>
      </c>
      <c r="B6" s="11" t="s">
        <v>2</v>
      </c>
      <c r="C6" s="20">
        <f>SUM(C7,C10,C13)</f>
        <v>249000</v>
      </c>
      <c r="D6" s="20">
        <f>SUM(D7,D10,D13)</f>
        <v>252800</v>
      </c>
    </row>
    <row r="7" spans="1:4" ht="33" customHeight="1">
      <c r="A7" s="8" t="s">
        <v>0</v>
      </c>
      <c r="B7" s="11" t="s">
        <v>8</v>
      </c>
      <c r="C7" s="20">
        <f>SUM(C8:C9)</f>
        <v>249000</v>
      </c>
      <c r="D7" s="20">
        <f>SUM(D8:D9)</f>
        <v>252800</v>
      </c>
    </row>
    <row r="8" spans="1:4" ht="40.5" customHeight="1">
      <c r="A8" s="25" t="s">
        <v>26</v>
      </c>
      <c r="B8" s="12" t="s">
        <v>14</v>
      </c>
      <c r="C8" s="19">
        <v>487800</v>
      </c>
      <c r="D8" s="19">
        <v>740600</v>
      </c>
    </row>
    <row r="9" spans="1:4" ht="40.5" customHeight="1">
      <c r="A9" s="5" t="s">
        <v>27</v>
      </c>
      <c r="B9" s="12" t="s">
        <v>15</v>
      </c>
      <c r="C9" s="19">
        <v>-238800</v>
      </c>
      <c r="D9" s="19">
        <v>-487800</v>
      </c>
    </row>
    <row r="10" spans="1:4" ht="35.25" customHeight="1">
      <c r="A10" s="8" t="s">
        <v>21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22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-43439300</v>
      </c>
      <c r="D14" s="19">
        <f>-(D17+D8+D11)</f>
        <v>-45060600</v>
      </c>
    </row>
    <row r="15" spans="1:4" ht="30" customHeight="1">
      <c r="A15" s="26" t="s">
        <v>13</v>
      </c>
      <c r="B15" s="12" t="s">
        <v>19</v>
      </c>
      <c r="C15" s="19">
        <f>C18-C9-C12</f>
        <v>43439300</v>
      </c>
      <c r="D15" s="19">
        <f>D18-D9-D12</f>
        <v>45060600</v>
      </c>
    </row>
    <row r="16" spans="3:4" ht="12.75">
      <c r="C16" s="9"/>
      <c r="D16" s="9"/>
    </row>
    <row r="17" spans="1:4" ht="12.75">
      <c r="A17" s="21" t="s">
        <v>5</v>
      </c>
      <c r="B17" s="6"/>
      <c r="C17" s="24">
        <v>42951500</v>
      </c>
      <c r="D17" s="24">
        <v>44320000</v>
      </c>
    </row>
    <row r="18" spans="1:4" ht="12.75">
      <c r="A18" s="21" t="s">
        <v>6</v>
      </c>
      <c r="B18" s="6"/>
      <c r="C18" s="24">
        <v>43200500</v>
      </c>
      <c r="D18" s="24">
        <v>44572800</v>
      </c>
    </row>
    <row r="19" spans="1:4" s="2" customFormat="1" ht="12.75">
      <c r="A19" s="22" t="s">
        <v>7</v>
      </c>
      <c r="B19" s="13"/>
      <c r="C19" s="14">
        <f>C17-C18</f>
        <v>-249000</v>
      </c>
      <c r="D19" s="14">
        <f>D17-D18</f>
        <v>-252800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2023-12-25T01:50:10Z</cp:lastPrinted>
  <dcterms:created xsi:type="dcterms:W3CDTF">2007-10-29T06:04:40Z</dcterms:created>
  <dcterms:modified xsi:type="dcterms:W3CDTF">2023-12-25T02:26:13Z</dcterms:modified>
  <cp:category/>
  <cp:version/>
  <cp:contentType/>
  <cp:contentStatus/>
</cp:coreProperties>
</file>